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40" yWindow="15" windowWidth="11580" windowHeight="65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<sst xmlns="http://schemas.openxmlformats.org/spreadsheetml/2006/main" count="22" uniqueCount="21">
  <si>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Primaire</t>
  </si>
  <si>
    <t>1 ère</t>
  </si>
  <si>
    <t>2 ème</t>
  </si>
  <si>
    <t>3ème</t>
  </si>
  <si>
    <t>4ème</t>
  </si>
  <si>
    <t>5 ème</t>
  </si>
  <si>
    <t>Pignon</t>
  </si>
  <si>
    <t>Couronne</t>
  </si>
  <si>
    <t>roue</t>
  </si>
  <si>
    <t>Embrayage/villo</t>
  </si>
  <si>
    <t>Nb de tour</t>
  </si>
  <si>
    <t>Vitesse</t>
  </si>
  <si>
    <t>vitesse max</t>
  </si>
  <si>
    <t>=</t>
  </si>
  <si>
    <t>diamètre de la roue = nb de pousse x 0,0254 m + 0,18 m de pneu (en moyenne)</t>
  </si>
  <si>
    <t>démultiplication totale = pignon villo/embrayage x pignon de la vitesse x le braquet</t>
  </si>
  <si>
    <t>Vitesse (Km/h) = diamètre de la roue (en mètre) / démultiplication totale x 60 s (pour 1000 tour/mn)</t>
  </si>
  <si>
    <t>Entrez vos valeurs dans les cellules vertes.</t>
  </si>
  <si>
    <t xml:space="preserve"> </t>
  </si>
  <si>
    <t xml:space="preserve">   </t>
  </si>
  <si>
    <t>Origine</t>
  </si>
</sst>
</file>

<file path=xl/styles.xml><?xml version="1.0" encoding="utf-8"?>
<styleSheet xmlns="http://schemas.openxmlformats.org/spreadsheetml/2006/main">
  <numFmts count="1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General&quot;/&quot;"/>
    <numFmt numFmtId="165" formatCode="General&quot; /&quot;"/>
    <numFmt numFmtId="166" formatCode="0.00&quot; Km/h&quot;"/>
    <numFmt numFmtId="167" formatCode="0.00&quot; m&quot;"/>
  </numFmts>
  <fonts count="3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165" fontId="0" fillId="3" borderId="2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Alignment="1" quotePrefix="1">
      <alignment/>
    </xf>
    <xf numFmtId="167" fontId="0" fillId="0" borderId="0" xfId="0" applyNumberFormat="1" applyAlignment="1">
      <alignment horizontal="left"/>
    </xf>
    <xf numFmtId="0" fontId="0" fillId="0" borderId="0" xfId="0" applyAlignment="1" quotePrefix="1">
      <alignment horizontal="center"/>
    </xf>
    <xf numFmtId="166" fontId="0" fillId="2" borderId="1" xfId="0" applyNumberFormat="1" applyFont="1" applyFill="1" applyBorder="1" applyAlignment="1">
      <alignment/>
    </xf>
    <xf numFmtId="166" fontId="1" fillId="2" borderId="1" xfId="0" applyNumberFormat="1" applyFont="1" applyFill="1" applyBorder="1" applyAlignment="1">
      <alignment/>
    </xf>
    <xf numFmtId="166" fontId="1" fillId="2" borderId="2" xfId="0" applyNumberFormat="1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showRowColHeaders="0" tabSelected="1" showOutlineSymbols="0" workbookViewId="0" topLeftCell="A1">
      <selection activeCell="C4" sqref="C4"/>
    </sheetView>
  </sheetViews>
  <sheetFormatPr defaultColWidth="11.421875" defaultRowHeight="12.75"/>
  <cols>
    <col min="1" max="1" width="3.00390625" style="0" customWidth="1"/>
    <col min="2" max="2" width="9.57421875" style="0" bestFit="1" customWidth="1"/>
    <col min="3" max="3" width="5.00390625" style="0" bestFit="1" customWidth="1"/>
    <col min="4" max="4" width="3.00390625" style="0" bestFit="1" customWidth="1"/>
    <col min="5" max="5" width="14.00390625" style="0" bestFit="1" customWidth="1"/>
    <col min="6" max="6" width="13.8515625" style="0" bestFit="1" customWidth="1"/>
    <col min="7" max="7" width="7.00390625" style="0" bestFit="1" customWidth="1"/>
    <col min="8" max="8" width="7.00390625" style="0" customWidth="1"/>
  </cols>
  <sheetData>
    <row r="1" ht="7.5" customHeight="1"/>
    <row r="2" spans="2:3" ht="12.75">
      <c r="B2" s="15" t="s">
        <v>17</v>
      </c>
      <c r="C2" s="16"/>
    </row>
    <row r="3" ht="12.75">
      <c r="A3" t="s">
        <v>18</v>
      </c>
    </row>
    <row r="4" spans="1:6" ht="12.75">
      <c r="A4" t="s">
        <v>18</v>
      </c>
      <c r="B4" s="3" t="s">
        <v>6</v>
      </c>
      <c r="C4" s="14">
        <v>16</v>
      </c>
      <c r="E4" s="11">
        <f>E6/((C$8/D$8)*(C13/D13)*(C$5/C$4))*60*(C$7/1000)</f>
        <v>148.98273340948063</v>
      </c>
      <c r="F4" s="12" t="s">
        <v>12</v>
      </c>
    </row>
    <row r="5" spans="2:3" ht="12.75">
      <c r="B5" s="3" t="s">
        <v>7</v>
      </c>
      <c r="C5" s="14">
        <v>42</v>
      </c>
    </row>
    <row r="6" spans="2:5" ht="12.75">
      <c r="B6" s="3" t="s">
        <v>8</v>
      </c>
      <c r="C6" s="14">
        <v>18</v>
      </c>
      <c r="D6" s="8" t="s">
        <v>13</v>
      </c>
      <c r="E6" s="7">
        <f>(C6*0.0254+0.18)*PI()</f>
        <v>2.001822838867416</v>
      </c>
    </row>
    <row r="7" spans="2:3" ht="12.75">
      <c r="B7" s="3" t="s">
        <v>10</v>
      </c>
      <c r="C7" s="14">
        <v>6500</v>
      </c>
    </row>
    <row r="8" spans="1:7" ht="12.75">
      <c r="A8" t="s">
        <v>19</v>
      </c>
      <c r="B8" s="3" t="s">
        <v>0</v>
      </c>
      <c r="C8" s="4">
        <v>77</v>
      </c>
      <c r="D8" s="5">
        <v>30</v>
      </c>
      <c r="E8" s="3" t="s">
        <v>9</v>
      </c>
      <c r="F8" s="13" t="s">
        <v>11</v>
      </c>
      <c r="G8" s="17" t="s">
        <v>20</v>
      </c>
    </row>
    <row r="9" spans="2:8" ht="12.75">
      <c r="B9" s="3" t="s">
        <v>1</v>
      </c>
      <c r="C9" s="4">
        <v>33</v>
      </c>
      <c r="D9" s="5">
        <v>14</v>
      </c>
      <c r="E9" s="3"/>
      <c r="F9" s="9">
        <f>E$6/((C$8/D$8)*(C9/D9)*(C$5/C$4))*60*(C$7/1000)</f>
        <v>49.15928577147846</v>
      </c>
      <c r="G9" s="2">
        <v>49.16</v>
      </c>
      <c r="H9" s="2"/>
    </row>
    <row r="10" spans="2:11" ht="12.75">
      <c r="B10" s="3" t="s">
        <v>2</v>
      </c>
      <c r="C10" s="4">
        <v>28</v>
      </c>
      <c r="D10" s="5">
        <v>18</v>
      </c>
      <c r="E10" s="3"/>
      <c r="F10" s="9">
        <f>E$6/((C$8/D$8)*(C10/D10)*(C$5/C$4))*60*(C$7/1000)</f>
        <v>74.49136670474032</v>
      </c>
      <c r="G10" s="2">
        <v>74.49</v>
      </c>
      <c r="H10" s="2"/>
      <c r="K10" s="1"/>
    </row>
    <row r="11" spans="2:8" ht="12.75">
      <c r="B11" s="3" t="s">
        <v>3</v>
      </c>
      <c r="C11" s="4">
        <v>25</v>
      </c>
      <c r="D11" s="5">
        <v>21</v>
      </c>
      <c r="E11" s="3"/>
      <c r="F11" s="9">
        <f>E$6/((C$8/D$8)*(C11/D11)*(C$5/C$4))*60*(C$7/1000)</f>
        <v>97.33538582752736</v>
      </c>
      <c r="G11" s="2">
        <v>97.34</v>
      </c>
      <c r="H11" s="2"/>
    </row>
    <row r="12" spans="2:8" ht="12.75">
      <c r="B12" s="3" t="s">
        <v>4</v>
      </c>
      <c r="C12" s="4">
        <v>22</v>
      </c>
      <c r="D12" s="5">
        <v>24</v>
      </c>
      <c r="E12" s="3"/>
      <c r="F12" s="9">
        <f>E$6/((C$8/D$8)*(C12/D12)*(C$5/C$4))*60*(C$7/1000)</f>
        <v>126.40959198380176</v>
      </c>
      <c r="G12" s="2">
        <v>126.41</v>
      </c>
      <c r="H12" s="2"/>
    </row>
    <row r="13" spans="2:8" ht="12.75">
      <c r="B13" s="3" t="s">
        <v>5</v>
      </c>
      <c r="C13" s="4">
        <v>21</v>
      </c>
      <c r="D13" s="5">
        <v>27</v>
      </c>
      <c r="E13" s="3"/>
      <c r="F13" s="10">
        <f>E$6/((C$8/D$8)*(C13/D13)*(C$5/C$4))*60*(C$7/1000)</f>
        <v>148.98273340948063</v>
      </c>
      <c r="G13" s="2">
        <v>148.98</v>
      </c>
      <c r="H13" s="2"/>
    </row>
    <row r="15" ht="12.75">
      <c r="B15" t="s">
        <v>16</v>
      </c>
    </row>
    <row r="16" ht="12.75">
      <c r="B16" t="s">
        <v>14</v>
      </c>
    </row>
    <row r="17" ht="12.75">
      <c r="B17" t="s">
        <v>15</v>
      </c>
    </row>
    <row r="18" ht="12.75">
      <c r="I18" s="6"/>
    </row>
    <row r="20" ht="12.75">
      <c r="I20" s="6"/>
    </row>
  </sheetData>
  <sheetProtection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ALPHA</dc:creator>
  <cp:keywords/>
  <dc:description/>
  <cp:lastModifiedBy>Alpha</cp:lastModifiedBy>
  <dcterms:created xsi:type="dcterms:W3CDTF">1999-08-07T17:32:33Z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